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<sst xmlns="http://schemas.openxmlformats.org/spreadsheetml/2006/main" count="40" uniqueCount="39">
  <si>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Seat. No</t>
  </si>
  <si>
    <t>Name</t>
  </si>
  <si>
    <t>English</t>
  </si>
  <si>
    <t>Maths</t>
  </si>
  <si>
    <t>Physics</t>
  </si>
  <si>
    <t>Sindhi</t>
  </si>
  <si>
    <t>Obt Marks</t>
  </si>
  <si>
    <t>Percent</t>
  </si>
  <si>
    <t>Grade</t>
  </si>
  <si>
    <t>Remarks</t>
  </si>
  <si>
    <t>Pass/Fail</t>
  </si>
  <si>
    <t>Marks Sheet System</t>
  </si>
  <si>
    <t>Ahmed Hussain</t>
  </si>
  <si>
    <t>Ali Ahmed</t>
  </si>
  <si>
    <t>Mohammad Yousif</t>
  </si>
  <si>
    <t>Yasir Ahmed</t>
  </si>
  <si>
    <t>Shoaib Ahmed</t>
  </si>
  <si>
    <t>Kashif Khan</t>
  </si>
  <si>
    <t>Majid Ali</t>
  </si>
  <si>
    <t>Abdul Majid</t>
  </si>
  <si>
    <t>Wajid Hussain</t>
  </si>
  <si>
    <t>Muhammad Younis</t>
  </si>
  <si>
    <t>Chemistry</t>
  </si>
  <si>
    <t>For Obtained Marks</t>
  </si>
  <si>
    <t xml:space="preserve">  =sum(c3:g3)</t>
  </si>
  <si>
    <t>Shoaib Ahmed Jatoi</t>
  </si>
  <si>
    <t>For Percentage</t>
  </si>
  <si>
    <t xml:space="preserve">  =h3/500*100</t>
  </si>
  <si>
    <t xml:space="preserve"> =Obt Marks/Total Marks X100</t>
  </si>
  <si>
    <t>For Grade</t>
  </si>
  <si>
    <t xml:space="preserve">       =IF(I3&gt;=90;"A1";IF(I3&gt;=80;"A";IF(I3&gt;=60;"B";IF(I3&gt;=50;"C";IF(I3&gt;=40;"D";IF(I3&lt;33;"Fail"))))))</t>
  </si>
  <si>
    <t xml:space="preserve"> =if(percent&gt;=??;"Mention Grade")</t>
  </si>
  <si>
    <t>For Remarks</t>
  </si>
  <si>
    <t xml:space="preserve"> =IF(I3&gt;=80;"Super Excellent";IF(I3&gt;=70;"Excellent";IF(I3&gt;=60;"very Good";IF(I3&gt;=55;"Good";IF(I3&gt;=45;"Very Fair";IF(I3&gt;=33;"Fair";"Fail"))))))</t>
  </si>
  <si>
    <t xml:space="preserve"> =if(percent&gt;??;"Mention Remarks")</t>
  </si>
  <si>
    <t>For Pass/Fail</t>
  </si>
  <si>
    <t xml:space="preserve">           =IF(C3&gt;=80;"Pass";IF(C3&gt;=70;"Pass";IF(C3&gt;=60;"Pass";IF(C3&gt;=55;"Pass";IF(C3&gt;=45;"Pass";IF(C3&gt;=33;"Pass";"Fail"))))))</t>
  </si>
  <si>
    <t xml:space="preserve">  =IF(AND(C3&gt;=33;D3&gt;=33;E3&gt;=33;F3&gt;=33;G3&gt;=33);"Pass";"Fail")</t>
  </si>
  <si>
    <t xml:space="preserve"> =if(and(Mention the cells location&gt;=Pass marks);"Pass";"Fail")</t>
  </si>
</sst>
</file>

<file path=xl/styles.xml><?xml version="1.0" encoding="utf-8"?>
<styleSheet xmlns="http://schemas.openxmlformats.org/spreadsheetml/2006/main">
  <numFmts count="8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44" fontId="4" fillId="0" borderId="2" xfId="17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4" sqref="K4"/>
    </sheetView>
  </sheetViews>
  <sheetFormatPr defaultColWidth="9.140625" defaultRowHeight="12.75"/>
  <cols>
    <col min="1" max="1" width="10.00390625" style="0" bestFit="1" customWidth="1"/>
    <col min="2" max="2" width="20.421875" style="0" bestFit="1" customWidth="1"/>
    <col min="6" max="6" width="11.28125" style="0" bestFit="1" customWidth="1"/>
    <col min="8" max="8" width="11.57421875" style="0" bestFit="1" customWidth="1"/>
    <col min="11" max="11" width="18.421875" style="0" bestFit="1" customWidth="1"/>
    <col min="12" max="12" width="10.7109375" style="0" bestFit="1" customWidth="1"/>
  </cols>
  <sheetData>
    <row r="1" spans="1:13" ht="15.7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2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15">
      <c r="A3" s="3">
        <v>1</v>
      </c>
      <c r="B3" s="4" t="s">
        <v>12</v>
      </c>
      <c r="C3" s="3">
        <v>67</v>
      </c>
      <c r="D3" s="3">
        <v>66</v>
      </c>
      <c r="E3" s="3">
        <v>76</v>
      </c>
      <c r="F3" s="3">
        <v>76</v>
      </c>
      <c r="G3" s="3">
        <v>81</v>
      </c>
      <c r="H3" s="3">
        <f>SUM(C3:G3)</f>
        <v>366</v>
      </c>
      <c r="I3" s="3">
        <f>H3/500*100</f>
        <v>73.2</v>
      </c>
      <c r="J3" s="3" t="b">
        <f>G16=IF(I3&gt;=90,"A1",IF(I3&gt;=80,"A",IF(I3&gt;=60,"B",IF(I3&gt;=50,"C",IF(I3&gt;=40,"D",IF(I3&lt;33,"Fail"))))))</f>
        <v>0</v>
      </c>
      <c r="K3" s="5" t="str">
        <f>IF(I3&gt;=80,"Super Excellent",IF(I3&gt;=70,"Excellent",IF(I3&gt;=60,"very Good",IF(I3&gt;=55,"Good",IF(I3&gt;=45,"Very Fair",IF(I3&gt;=33,"Fair","Fail"))))))</f>
        <v>Excellent</v>
      </c>
      <c r="L3" s="3" t="str">
        <f>IF(AND(C3&gt;=33,D3&gt;=33,E3&gt;=33,F3&gt;=33,G3&gt;=33),"Pass","Fail")</f>
        <v>Pass</v>
      </c>
    </row>
    <row r="4" spans="1:12" ht="15">
      <c r="A4" s="3">
        <v>2</v>
      </c>
      <c r="B4" s="4" t="s">
        <v>13</v>
      </c>
      <c r="C4" s="3">
        <v>74</v>
      </c>
      <c r="D4" s="3">
        <v>54</v>
      </c>
      <c r="E4" s="3">
        <v>54</v>
      </c>
      <c r="F4" s="3">
        <v>54</v>
      </c>
      <c r="G4" s="3">
        <v>26</v>
      </c>
      <c r="H4" s="3">
        <f aca="true" t="shared" si="0" ref="H4:H12">SUM(C4:G4)</f>
        <v>262</v>
      </c>
      <c r="I4" s="3">
        <f aca="true" t="shared" si="1" ref="I4:I12">H4/500*100</f>
        <v>52.400000000000006</v>
      </c>
      <c r="J4" s="3" t="str">
        <f aca="true" t="shared" si="2" ref="J4:J12">IF(I4&gt;=90,"A1",IF(I4&gt;=80,"A",IF(I4&gt;=60,"B",IF(I4&gt;=50,"C",IF(I4&gt;=40,"D",IF(I4&lt;33,"Fail"))))))</f>
        <v>C</v>
      </c>
      <c r="K4" s="5" t="str">
        <f aca="true" t="shared" si="3" ref="K4:K12">IF(I4&gt;=80,"Super Excellent",IF(I4&gt;=70,"Excellent",IF(I4&gt;=60,"very Good",IF(I4&gt;=55,"Good",IF(I4&gt;=45,"Very Fair",IF(I4&gt;=33,"Fair","Fail"))))))</f>
        <v>Very Fair</v>
      </c>
      <c r="L4" s="3" t="str">
        <f aca="true" t="shared" si="4" ref="L4:L11">IF(AND(C4&gt;=33,D4&gt;=33,E4&gt;=33,F4&gt;=33,G4&gt;=33),"Pass","Fail")</f>
        <v>Fail</v>
      </c>
    </row>
    <row r="5" spans="1:12" ht="15">
      <c r="A5" s="3">
        <v>3</v>
      </c>
      <c r="B5" s="4" t="s">
        <v>14</v>
      </c>
      <c r="C5" s="3">
        <v>77</v>
      </c>
      <c r="D5" s="3">
        <v>77</v>
      </c>
      <c r="E5" s="3">
        <v>77</v>
      </c>
      <c r="F5" s="3">
        <v>77</v>
      </c>
      <c r="G5" s="3">
        <v>77</v>
      </c>
      <c r="H5" s="3">
        <f t="shared" si="0"/>
        <v>385</v>
      </c>
      <c r="I5" s="3">
        <f t="shared" si="1"/>
        <v>77</v>
      </c>
      <c r="J5" s="3" t="str">
        <f t="shared" si="2"/>
        <v>B</v>
      </c>
      <c r="K5" s="5" t="str">
        <f t="shared" si="3"/>
        <v>Excellent</v>
      </c>
      <c r="L5" s="3" t="str">
        <f t="shared" si="4"/>
        <v>Pass</v>
      </c>
    </row>
    <row r="6" spans="1:12" ht="15">
      <c r="A6" s="3">
        <v>4</v>
      </c>
      <c r="B6" s="4" t="s">
        <v>15</v>
      </c>
      <c r="C6" s="3">
        <v>80</v>
      </c>
      <c r="D6" s="3">
        <v>80</v>
      </c>
      <c r="E6" s="3">
        <v>80</v>
      </c>
      <c r="F6" s="3">
        <v>80</v>
      </c>
      <c r="G6" s="3">
        <v>80</v>
      </c>
      <c r="H6" s="3">
        <f t="shared" si="0"/>
        <v>400</v>
      </c>
      <c r="I6" s="3">
        <f t="shared" si="1"/>
        <v>80</v>
      </c>
      <c r="J6" s="3" t="str">
        <f t="shared" si="2"/>
        <v>A</v>
      </c>
      <c r="K6" s="5" t="str">
        <f t="shared" si="3"/>
        <v>Super Excellent</v>
      </c>
      <c r="L6" s="3" t="str">
        <f t="shared" si="4"/>
        <v>Pass</v>
      </c>
    </row>
    <row r="7" spans="1:12" ht="15">
      <c r="A7" s="3">
        <v>5</v>
      </c>
      <c r="B7" s="4" t="s">
        <v>16</v>
      </c>
      <c r="C7" s="3">
        <v>45</v>
      </c>
      <c r="D7" s="3">
        <v>87</v>
      </c>
      <c r="E7" s="3">
        <v>56</v>
      </c>
      <c r="F7" s="3">
        <v>76</v>
      </c>
      <c r="G7" s="3">
        <v>32</v>
      </c>
      <c r="H7" s="3">
        <f t="shared" si="0"/>
        <v>296</v>
      </c>
      <c r="I7" s="3">
        <f t="shared" si="1"/>
        <v>59.199999999999996</v>
      </c>
      <c r="J7" s="3" t="str">
        <f t="shared" si="2"/>
        <v>C</v>
      </c>
      <c r="K7" s="5" t="str">
        <f t="shared" si="3"/>
        <v>Good</v>
      </c>
      <c r="L7" s="3" t="str">
        <f t="shared" si="4"/>
        <v>Fail</v>
      </c>
    </row>
    <row r="8" spans="1:12" ht="15">
      <c r="A8" s="3">
        <v>6</v>
      </c>
      <c r="B8" s="4" t="s">
        <v>17</v>
      </c>
      <c r="C8" s="3">
        <v>42</v>
      </c>
      <c r="D8" s="3">
        <v>65</v>
      </c>
      <c r="E8" s="3">
        <v>45</v>
      </c>
      <c r="F8" s="3">
        <v>54</v>
      </c>
      <c r="G8" s="3">
        <v>63</v>
      </c>
      <c r="H8" s="3">
        <f t="shared" si="0"/>
        <v>269</v>
      </c>
      <c r="I8" s="3">
        <f t="shared" si="1"/>
        <v>53.800000000000004</v>
      </c>
      <c r="J8" s="3" t="str">
        <f t="shared" si="2"/>
        <v>C</v>
      </c>
      <c r="K8" s="5" t="str">
        <f t="shared" si="3"/>
        <v>Very Fair</v>
      </c>
      <c r="L8" s="3" t="str">
        <f t="shared" si="4"/>
        <v>Pass</v>
      </c>
    </row>
    <row r="9" spans="1:12" ht="15">
      <c r="A9" s="3">
        <v>7</v>
      </c>
      <c r="B9" s="4" t="s">
        <v>18</v>
      </c>
      <c r="C9" s="3">
        <v>66</v>
      </c>
      <c r="D9" s="3">
        <v>78</v>
      </c>
      <c r="E9" s="3">
        <v>76</v>
      </c>
      <c r="F9" s="3">
        <v>80</v>
      </c>
      <c r="G9" s="3">
        <v>89</v>
      </c>
      <c r="H9" s="3">
        <f t="shared" si="0"/>
        <v>389</v>
      </c>
      <c r="I9" s="3">
        <f t="shared" si="1"/>
        <v>77.8</v>
      </c>
      <c r="J9" s="3" t="str">
        <f t="shared" si="2"/>
        <v>B</v>
      </c>
      <c r="K9" s="5" t="str">
        <f t="shared" si="3"/>
        <v>Excellent</v>
      </c>
      <c r="L9" s="3" t="str">
        <f t="shared" si="4"/>
        <v>Pass</v>
      </c>
    </row>
    <row r="10" spans="1:12" ht="15">
      <c r="A10" s="3">
        <v>8</v>
      </c>
      <c r="B10" s="4" t="s">
        <v>19</v>
      </c>
      <c r="C10" s="3">
        <v>54</v>
      </c>
      <c r="D10" s="3">
        <v>32</v>
      </c>
      <c r="E10" s="3">
        <v>56</v>
      </c>
      <c r="F10" s="3">
        <v>56</v>
      </c>
      <c r="G10" s="3">
        <v>73</v>
      </c>
      <c r="H10" s="3">
        <f t="shared" si="0"/>
        <v>271</v>
      </c>
      <c r="I10" s="3">
        <f t="shared" si="1"/>
        <v>54.2</v>
      </c>
      <c r="J10" s="3" t="str">
        <f t="shared" si="2"/>
        <v>C</v>
      </c>
      <c r="K10" s="5" t="str">
        <f t="shared" si="3"/>
        <v>Very Fair</v>
      </c>
      <c r="L10" s="3" t="str">
        <f t="shared" si="4"/>
        <v>Fail</v>
      </c>
    </row>
    <row r="11" spans="1:12" ht="15">
      <c r="A11" s="3">
        <v>9</v>
      </c>
      <c r="B11" s="4" t="s">
        <v>20</v>
      </c>
      <c r="C11" s="3">
        <v>36</v>
      </c>
      <c r="D11" s="3">
        <v>45</v>
      </c>
      <c r="E11" s="3">
        <v>43</v>
      </c>
      <c r="F11" s="3">
        <v>56</v>
      </c>
      <c r="G11" s="3">
        <v>51</v>
      </c>
      <c r="H11" s="3">
        <f t="shared" si="0"/>
        <v>231</v>
      </c>
      <c r="I11" s="3">
        <f t="shared" si="1"/>
        <v>46.2</v>
      </c>
      <c r="J11" s="3" t="str">
        <f t="shared" si="2"/>
        <v>D</v>
      </c>
      <c r="K11" s="5" t="str">
        <f t="shared" si="3"/>
        <v>Very Fair</v>
      </c>
      <c r="L11" s="3" t="str">
        <f t="shared" si="4"/>
        <v>Pass</v>
      </c>
    </row>
    <row r="12" spans="1:12" ht="15">
      <c r="A12" s="3">
        <v>10</v>
      </c>
      <c r="B12" s="4" t="s">
        <v>21</v>
      </c>
      <c r="C12" s="3">
        <v>54</v>
      </c>
      <c r="D12" s="3">
        <v>56</v>
      </c>
      <c r="E12" s="3">
        <v>45</v>
      </c>
      <c r="F12" s="3">
        <v>54</v>
      </c>
      <c r="G12" s="3">
        <v>66</v>
      </c>
      <c r="H12" s="3">
        <f t="shared" si="0"/>
        <v>275</v>
      </c>
      <c r="I12" s="3">
        <f t="shared" si="1"/>
        <v>55.00000000000001</v>
      </c>
      <c r="J12" s="3" t="str">
        <f t="shared" si="2"/>
        <v>C</v>
      </c>
      <c r="K12" s="5" t="str">
        <f t="shared" si="3"/>
        <v>Good</v>
      </c>
      <c r="L12" s="3" t="str">
        <f>IF(C12&gt;=80,"Pass",IF(C12&gt;=70,"Pass",IF(C12&gt;=60,"Pass",IF(C12&gt;=55,"Pass",IF(C12&gt;=45,"Pass",IF(C12&gt;=33,"Pass","Fail"))))))</f>
        <v>Pass</v>
      </c>
    </row>
    <row r="15" spans="1:12" ht="12.75">
      <c r="A15" s="27" t="s">
        <v>23</v>
      </c>
      <c r="B15" s="27"/>
      <c r="C15" s="27" t="s">
        <v>26</v>
      </c>
      <c r="D15" s="27"/>
      <c r="E15" s="27"/>
      <c r="F15" s="27"/>
      <c r="G15" s="27" t="s">
        <v>29</v>
      </c>
      <c r="H15" s="27"/>
      <c r="I15" s="27"/>
      <c r="J15" s="27"/>
      <c r="K15" s="27"/>
      <c r="L15" s="27"/>
    </row>
    <row r="16" spans="1:12" ht="12.75" customHeight="1">
      <c r="A16" s="32" t="s">
        <v>24</v>
      </c>
      <c r="B16" s="33"/>
      <c r="C16" s="32" t="s">
        <v>27</v>
      </c>
      <c r="D16" s="38"/>
      <c r="E16" s="38"/>
      <c r="F16" s="33"/>
      <c r="G16" s="30" t="s">
        <v>30</v>
      </c>
      <c r="H16" s="30"/>
      <c r="I16" s="30"/>
      <c r="J16" s="30"/>
      <c r="K16" s="30"/>
      <c r="L16" s="30"/>
    </row>
    <row r="17" spans="1:12" ht="12.75">
      <c r="A17" s="34"/>
      <c r="B17" s="35"/>
      <c r="C17" s="34"/>
      <c r="D17" s="39"/>
      <c r="E17" s="39"/>
      <c r="F17" s="35"/>
      <c r="G17" s="30"/>
      <c r="H17" s="30"/>
      <c r="I17" s="30"/>
      <c r="J17" s="30"/>
      <c r="K17" s="30"/>
      <c r="L17" s="30"/>
    </row>
    <row r="18" spans="1:12" ht="12.75">
      <c r="A18" s="36"/>
      <c r="B18" s="37"/>
      <c r="C18" s="36"/>
      <c r="D18" s="40"/>
      <c r="E18" s="40"/>
      <c r="F18" s="37"/>
      <c r="G18" s="30"/>
      <c r="H18" s="30"/>
      <c r="I18" s="30"/>
      <c r="J18" s="30"/>
      <c r="K18" s="30"/>
      <c r="L18" s="30"/>
    </row>
    <row r="19" spans="1:12" ht="12.75">
      <c r="A19" s="27" t="s">
        <v>25</v>
      </c>
      <c r="B19" s="27"/>
      <c r="C19" s="27" t="s">
        <v>28</v>
      </c>
      <c r="D19" s="27"/>
      <c r="E19" s="27"/>
      <c r="F19" s="27"/>
      <c r="G19" s="27" t="s">
        <v>31</v>
      </c>
      <c r="H19" s="27"/>
      <c r="I19" s="27"/>
      <c r="J19" s="27"/>
      <c r="K19" s="27"/>
      <c r="L19" s="27"/>
    </row>
    <row r="20" spans="1:7" ht="12.75">
      <c r="A20" s="6"/>
      <c r="B20" s="6"/>
      <c r="C20" s="6"/>
      <c r="D20" s="6"/>
      <c r="E20" s="6"/>
      <c r="F20" s="6"/>
      <c r="G20" s="6"/>
    </row>
    <row r="22" spans="1:12" ht="12.75">
      <c r="A22" s="22" t="s">
        <v>32</v>
      </c>
      <c r="B22" s="23"/>
      <c r="C22" s="23"/>
      <c r="D22" s="24"/>
      <c r="E22" s="27" t="s">
        <v>35</v>
      </c>
      <c r="F22" s="27"/>
      <c r="G22" s="27"/>
      <c r="H22" s="27"/>
      <c r="I22" s="22"/>
      <c r="J22" s="27" t="s">
        <v>35</v>
      </c>
      <c r="K22" s="27"/>
      <c r="L22" s="27"/>
    </row>
    <row r="23" spans="1:12" ht="12.75" customHeight="1">
      <c r="A23" s="7" t="s">
        <v>33</v>
      </c>
      <c r="B23" s="8"/>
      <c r="C23" s="8"/>
      <c r="D23" s="9"/>
      <c r="E23" s="25" t="s">
        <v>36</v>
      </c>
      <c r="F23" s="25"/>
      <c r="G23" s="25"/>
      <c r="H23" s="25"/>
      <c r="I23" s="26"/>
      <c r="J23" s="7" t="s">
        <v>37</v>
      </c>
      <c r="K23" s="8"/>
      <c r="L23" s="9"/>
    </row>
    <row r="24" spans="1:12" ht="12.75">
      <c r="A24" s="10"/>
      <c r="B24" s="11"/>
      <c r="C24" s="11"/>
      <c r="D24" s="12"/>
      <c r="E24" s="25"/>
      <c r="F24" s="25"/>
      <c r="G24" s="25"/>
      <c r="H24" s="25"/>
      <c r="I24" s="26"/>
      <c r="J24" s="10"/>
      <c r="K24" s="11"/>
      <c r="L24" s="12"/>
    </row>
    <row r="25" spans="1:12" ht="12.75">
      <c r="A25" s="10"/>
      <c r="B25" s="11"/>
      <c r="C25" s="11"/>
      <c r="D25" s="12"/>
      <c r="E25" s="25"/>
      <c r="F25" s="25"/>
      <c r="G25" s="25"/>
      <c r="H25" s="25"/>
      <c r="I25" s="26"/>
      <c r="J25" s="10"/>
      <c r="K25" s="11"/>
      <c r="L25" s="12"/>
    </row>
    <row r="26" spans="1:12" ht="12.75">
      <c r="A26" s="13"/>
      <c r="B26" s="14"/>
      <c r="C26" s="14"/>
      <c r="D26" s="15"/>
      <c r="E26" s="25"/>
      <c r="F26" s="25"/>
      <c r="G26" s="25"/>
      <c r="H26" s="25"/>
      <c r="I26" s="26"/>
      <c r="J26" s="13"/>
      <c r="K26" s="14"/>
      <c r="L26" s="15"/>
    </row>
    <row r="27" spans="1:12" ht="12.75">
      <c r="A27" s="22" t="s">
        <v>34</v>
      </c>
      <c r="B27" s="23"/>
      <c r="C27" s="23"/>
      <c r="D27" s="24"/>
      <c r="E27" s="28"/>
      <c r="F27" s="28"/>
      <c r="G27" s="28"/>
      <c r="H27" s="28"/>
      <c r="I27" s="29"/>
      <c r="J27" s="16" t="s">
        <v>38</v>
      </c>
      <c r="K27" s="17"/>
      <c r="L27" s="18"/>
    </row>
    <row r="28" spans="10:12" ht="12.75">
      <c r="J28" s="19"/>
      <c r="K28" s="20"/>
      <c r="L28" s="21"/>
    </row>
  </sheetData>
  <mergeCells count="19">
    <mergeCell ref="A1:L1"/>
    <mergeCell ref="A15:B15"/>
    <mergeCell ref="A16:B18"/>
    <mergeCell ref="A19:B19"/>
    <mergeCell ref="C15:F15"/>
    <mergeCell ref="C16:F18"/>
    <mergeCell ref="C19:F19"/>
    <mergeCell ref="G15:L15"/>
    <mergeCell ref="G16:L18"/>
    <mergeCell ref="G19:L19"/>
    <mergeCell ref="J22:L22"/>
    <mergeCell ref="A22:D22"/>
    <mergeCell ref="E23:I26"/>
    <mergeCell ref="E22:I22"/>
    <mergeCell ref="E27:I27"/>
    <mergeCell ref="J23:L26"/>
    <mergeCell ref="J27:L28"/>
    <mergeCell ref="A23:D26"/>
    <mergeCell ref="A27:D27"/>
  </mergeCells>
  <printOptions/>
  <pageMargins left="0.29" right="0.23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2013-01-12T11:01:25Z</cp:lastPrinted>
  <dcterms:created xsi:type="dcterms:W3CDTF">2013-01-12T09:36:24Z</dcterms:created>
  <dcterms:modified xsi:type="dcterms:W3CDTF">2013-01-14T20:36:02Z</dcterms:modified>
  <cp:category/>
  <cp:version/>
  <cp:contentType/>
  <cp:contentStatus/>
</cp:coreProperties>
</file>